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<sst xmlns="http://schemas.openxmlformats.org/spreadsheetml/2006/main" count="100" uniqueCount="58">
  <si>
    <t>Ми допомагаємо людям жити краще!</t>
  </si>
  <si>
    <t>м.Запоріжжя, Запорізька та Дніпропетр.обл.</t>
  </si>
  <si>
    <t>Вклади у ГРИВНЯХ</t>
  </si>
  <si>
    <t>ВКЛАД</t>
  </si>
  <si>
    <t>від 12 міс
до 5 р.@</t>
  </si>
  <si>
    <t>Виплата відсотків по закінченню терміну дії договору</t>
  </si>
  <si>
    <t>1665/1404</t>
  </si>
  <si>
    <t>СТАБІЛЬНИЙ</t>
  </si>
  <si>
    <t>-</t>
  </si>
  <si>
    <t>1673/1927</t>
  </si>
  <si>
    <t>ПЕНСІОНЕР</t>
  </si>
  <si>
    <t>1391/1725</t>
  </si>
  <si>
    <t>ПЕНСІЙНИЙ _СВ64</t>
  </si>
  <si>
    <t>2165/2167</t>
  </si>
  <si>
    <t>ПАЙОВИЙ ПРИБУТКОВИЙ</t>
  </si>
  <si>
    <t>1935/1928</t>
  </si>
  <si>
    <t>ЗАРПЛАТНИЙ</t>
  </si>
  <si>
    <t>1393/1727</t>
  </si>
  <si>
    <t>ПАРТНЕРСЬКИЙ V.I.P.</t>
  </si>
  <si>
    <t>2042/2124</t>
  </si>
  <si>
    <t xml:space="preserve">КЛАСИЧНИЙ V.I.P. Від 230 тис.грн. </t>
  </si>
  <si>
    <t>1663/1729</t>
  </si>
  <si>
    <t>КЛАСИЧНИЙ</t>
  </si>
  <si>
    <t>НОВАЧОК</t>
  </si>
  <si>
    <t>ЧАРІВНИЙ ПОНЕДІЛОК ЛОЯЛЬНИЙ</t>
  </si>
  <si>
    <t>ВІЛЬНИЙ (з можливістю дострокового розірвання  з ініціативи вкладника)</t>
  </si>
  <si>
    <t>ЛОЯЛЬНИЙ*</t>
  </si>
  <si>
    <t>Виплата відсотків щомісячно</t>
  </si>
  <si>
    <t>1925/1931</t>
  </si>
  <si>
    <t>1390/1726</t>
  </si>
  <si>
    <t>2164/2166</t>
  </si>
  <si>
    <t>1130/1932</t>
  </si>
  <si>
    <t>1127/1407</t>
  </si>
  <si>
    <t>1394/1728</t>
  </si>
  <si>
    <t>2043/2126</t>
  </si>
  <si>
    <t>1664/1405</t>
  </si>
  <si>
    <t>Вклади у ДОЛАРАХ США</t>
  </si>
  <si>
    <t>від 12 міс 
до 5 р.@</t>
  </si>
  <si>
    <t>1744/1842</t>
  </si>
  <si>
    <t>НАДІЙНИЙ**</t>
  </si>
  <si>
    <t>СТАБІЛЬНИЙ**</t>
  </si>
  <si>
    <t>Вклади у ЄВРО</t>
  </si>
  <si>
    <t>НАДІЙНИЙ</t>
  </si>
  <si>
    <t>@ - Вклади від 12 місяців до 5 років ( «ПЯТИЛЕТНИЙ»)  з щорічною або щомісячною виплатою процентів та без втрати нарахованих відсотків за повні річні періоди його дії у разі дострокового розірвання договору.</t>
  </si>
  <si>
    <t>www.mbank.com.ua</t>
  </si>
  <si>
    <t>Ліцензія НБУ №69 від 28.10.2011р.</t>
  </si>
  <si>
    <t>97*</t>
  </si>
  <si>
    <t>190*</t>
  </si>
  <si>
    <t>370*</t>
  </si>
  <si>
    <t>*** для вкладів, розміщених на депозит п'ятирічний "Стабільний", "Надійний" до 23.05.2022р.</t>
  </si>
  <si>
    <t xml:space="preserve">* Банк має право змінювати строк дії депозиту на 1-2 дні, якщо розрахункова дата закінчення припадає на вихідний/святковий день.   </t>
  </si>
  <si>
    <t>** для вкладів, розміщених на депозит п'ятирічний "Лояльний" до 26.01.2019р.</t>
  </si>
  <si>
    <t>Термін дії договору, днів</t>
  </si>
  <si>
    <t>Відсоткова ставка,% річних</t>
  </si>
  <si>
    <r>
      <t>№ ТП</t>
    </r>
    <r>
      <rPr>
        <sz val="9"/>
        <color indexed="8"/>
        <rFont val="Calibri"/>
        <family val="2"/>
      </rPr>
      <t>/ 
№ ТП для П'ятирічного</t>
    </r>
  </si>
  <si>
    <r>
      <t xml:space="preserve">У разі дострокового повернення вкладу за ініціативою Вкладника раніш виплачені та/або нараховані відсотки перераховуються </t>
    </r>
    <r>
      <rPr>
        <u val="single"/>
        <sz val="8"/>
        <color indexed="8"/>
        <rFont val="Arial"/>
        <family val="2"/>
      </rPr>
      <t>за весь термін дії договору банківського вкладу</t>
    </r>
    <r>
      <rPr>
        <sz val="8"/>
        <color indexed="8"/>
        <rFont val="Arial"/>
        <family val="2"/>
      </rPr>
      <t xml:space="preserve"> за ставкою по «Вкладу на Вимогу» у відповідній валюті.</t>
    </r>
  </si>
  <si>
    <t>Затверджено рішенням КУАП № 3039 від 20.04.2023</t>
  </si>
  <si>
    <r>
      <t xml:space="preserve">АТ МетаБанк                     </t>
    </r>
    <r>
      <rPr>
        <b/>
        <sz val="9"/>
        <rFont val="Arial"/>
        <family val="2"/>
      </rPr>
      <t>УМОВИ ЗА СТРОКОВИМИ ДЕПОЗИТАМИ ФІЗИЧНИХ ОСІБ від 21.04.2023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</si>
</sst>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56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56"/>
      <name val="Arial"/>
      <family val="2"/>
    </font>
    <font>
      <sz val="8"/>
      <color indexed="56"/>
      <name val="Calibri"/>
      <family val="2"/>
    </font>
    <font>
      <b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3"/>
      <name val="Arial"/>
      <family val="2"/>
    </font>
    <font>
      <sz val="8"/>
      <color theme="3"/>
      <name val="Arial"/>
      <family val="2"/>
    </font>
    <font>
      <sz val="8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4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164" fontId="4" fillId="33" borderId="10" xfId="52" applyNumberFormat="1" applyFont="1" applyFill="1" applyBorder="1" applyAlignment="1">
      <alignment horizontal="center" vertical="center"/>
      <protection/>
    </xf>
    <xf numFmtId="0" fontId="4" fillId="33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top"/>
    </xf>
    <xf numFmtId="164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5" fillId="0" borderId="0" xfId="52" applyFont="1" applyAlignment="1">
      <alignment vertical="center"/>
      <protection/>
    </xf>
    <xf numFmtId="164" fontId="3" fillId="0" borderId="12" xfId="52" applyNumberFormat="1" applyFont="1" applyFill="1" applyBorder="1" applyAlignment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 vertical="center"/>
    </xf>
    <xf numFmtId="164" fontId="5" fillId="0" borderId="0" xfId="52" applyNumberFormat="1" applyFont="1" applyFill="1" applyBorder="1" applyAlignment="1">
      <alignment vertical="center"/>
      <protection/>
    </xf>
    <xf numFmtId="0" fontId="5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4" fillId="33" borderId="10" xfId="52" applyFont="1" applyFill="1" applyBorder="1" applyAlignment="1">
      <alignment horizontal="left" vertical="center" wrapText="1"/>
      <protection/>
    </xf>
    <xf numFmtId="0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52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12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left" vertical="center" wrapText="1"/>
    </xf>
    <xf numFmtId="0" fontId="54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Сводные (последние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C63C~1.BOR\AppData\Local\Temp\Svodnye%20tarify%2030.03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poster"/>
      <sheetName val="stavki"/>
    </sheetNames>
    <sheetDataSet>
      <sheetData sheetId="0">
        <row r="2">
          <cell r="E2">
            <v>10.200000000000001</v>
          </cell>
          <cell r="H2">
            <v>12.2</v>
          </cell>
          <cell r="N2">
            <v>13.6</v>
          </cell>
          <cell r="P2">
            <v>13.6</v>
          </cell>
        </row>
        <row r="3">
          <cell r="E3">
            <v>10.7</v>
          </cell>
          <cell r="H3">
            <v>12.7</v>
          </cell>
          <cell r="N3">
            <v>14.100000000000001</v>
          </cell>
          <cell r="P3">
            <v>14.100000000000001</v>
          </cell>
        </row>
        <row r="5">
          <cell r="E5">
            <v>0.1</v>
          </cell>
          <cell r="H5">
            <v>0.1</v>
          </cell>
          <cell r="N5">
            <v>0.45</v>
          </cell>
          <cell r="P5">
            <v>0.45</v>
          </cell>
        </row>
        <row r="7">
          <cell r="E7">
            <v>0.1</v>
          </cell>
          <cell r="H7">
            <v>0.5</v>
          </cell>
          <cell r="N7">
            <v>0.5000000000000001</v>
          </cell>
        </row>
        <row r="9">
          <cell r="E9">
            <v>0</v>
          </cell>
          <cell r="H9">
            <v>0</v>
          </cell>
          <cell r="N9">
            <v>-0.2</v>
          </cell>
        </row>
        <row r="10">
          <cell r="E10">
            <v>0</v>
          </cell>
          <cell r="H10">
            <v>0</v>
          </cell>
          <cell r="N10">
            <v>-0.2</v>
          </cell>
          <cell r="O10">
            <v>0</v>
          </cell>
          <cell r="P10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</row>
        <row r="15">
          <cell r="C15">
            <v>0</v>
          </cell>
        </row>
        <row r="24">
          <cell r="C24">
            <v>1.3</v>
          </cell>
          <cell r="D24">
            <v>1.6</v>
          </cell>
          <cell r="E24">
            <v>1.4</v>
          </cell>
          <cell r="F24">
            <v>1.6</v>
          </cell>
          <cell r="I24">
            <v>1.8</v>
          </cell>
          <cell r="K24">
            <v>1.8</v>
          </cell>
          <cell r="N24">
            <v>2.8</v>
          </cell>
          <cell r="O24">
            <v>1.6</v>
          </cell>
          <cell r="P24">
            <v>1.7</v>
          </cell>
          <cell r="Q24">
            <v>1.8</v>
          </cell>
        </row>
        <row r="25">
          <cell r="C25">
            <v>0.3</v>
          </cell>
          <cell r="D25">
            <v>0.6</v>
          </cell>
          <cell r="E25">
            <v>0.4</v>
          </cell>
          <cell r="F25">
            <v>0.6</v>
          </cell>
          <cell r="I25">
            <v>0.8</v>
          </cell>
          <cell r="K25">
            <v>0.8</v>
          </cell>
          <cell r="O25">
            <v>0.6</v>
          </cell>
          <cell r="P25">
            <v>0.7</v>
          </cell>
          <cell r="Q25">
            <v>0.8</v>
          </cell>
        </row>
        <row r="26">
          <cell r="C26">
            <v>0.6</v>
          </cell>
          <cell r="D26">
            <v>0.9</v>
          </cell>
          <cell r="E26">
            <v>0.7</v>
          </cell>
          <cell r="F26">
            <v>0.9</v>
          </cell>
          <cell r="I26">
            <v>1.1</v>
          </cell>
          <cell r="K26">
            <v>1.1</v>
          </cell>
          <cell r="O26">
            <v>0.9</v>
          </cell>
          <cell r="P26">
            <v>1</v>
          </cell>
          <cell r="Q26">
            <v>1.1</v>
          </cell>
        </row>
        <row r="27">
          <cell r="C27">
            <v>0.6</v>
          </cell>
          <cell r="D27">
            <v>0.9</v>
          </cell>
          <cell r="E27">
            <v>0.7</v>
          </cell>
          <cell r="F27">
            <v>0.9</v>
          </cell>
          <cell r="I27">
            <v>1.1</v>
          </cell>
          <cell r="O27">
            <v>0.9</v>
          </cell>
          <cell r="P27">
            <v>1</v>
          </cell>
          <cell r="Q27">
            <v>1.1</v>
          </cell>
        </row>
        <row r="28">
          <cell r="C28">
            <v>0</v>
          </cell>
        </row>
        <row r="29">
          <cell r="C29">
            <v>0.4</v>
          </cell>
        </row>
        <row r="30">
          <cell r="C30">
            <v>0.45</v>
          </cell>
        </row>
        <row r="31">
          <cell r="C31">
            <v>0.25</v>
          </cell>
          <cell r="I31">
            <v>0.25</v>
          </cell>
        </row>
        <row r="32">
          <cell r="I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2" width="9.140625" style="7" customWidth="1"/>
    <col min="3" max="3" width="31.00390625" style="7" customWidth="1"/>
    <col min="4" max="5" width="9.140625" style="7" customWidth="1"/>
    <col min="6" max="6" width="9.00390625" style="7" customWidth="1"/>
    <col min="7" max="7" width="9.57421875" style="7" customWidth="1"/>
    <col min="8" max="16384" width="9.140625" style="7" customWidth="1"/>
  </cols>
  <sheetData>
    <row r="1" spans="1:12" ht="12">
      <c r="A1" s="5"/>
      <c r="B1" s="56" t="s">
        <v>0</v>
      </c>
      <c r="C1" s="56"/>
      <c r="D1" s="49" t="s">
        <v>56</v>
      </c>
      <c r="E1" s="1"/>
      <c r="F1" s="1"/>
      <c r="G1" s="6"/>
      <c r="H1" s="2"/>
      <c r="I1" s="57"/>
      <c r="J1" s="57"/>
      <c r="K1" s="57"/>
      <c r="L1" s="58"/>
    </row>
    <row r="2" spans="1:11" ht="12">
      <c r="A2" s="60" t="s">
        <v>57</v>
      </c>
      <c r="B2" s="60"/>
      <c r="C2" s="60"/>
      <c r="D2" s="60"/>
      <c r="E2" s="60"/>
      <c r="F2" s="60"/>
      <c r="G2" s="60"/>
      <c r="H2" s="60"/>
      <c r="I2" s="4"/>
      <c r="J2" s="4"/>
      <c r="K2" s="4"/>
    </row>
    <row r="3" spans="1:11" ht="12">
      <c r="A3" s="8"/>
      <c r="B3" s="9"/>
      <c r="C3" s="61" t="s">
        <v>1</v>
      </c>
      <c r="D3" s="61"/>
      <c r="E3" s="61"/>
      <c r="F3" s="61"/>
      <c r="G3" s="61"/>
      <c r="H3" s="4"/>
      <c r="I3" s="4"/>
      <c r="J3" s="4"/>
      <c r="K3" s="4"/>
    </row>
    <row r="4" spans="1:11" ht="17.25" customHeight="1">
      <c r="A4" s="8"/>
      <c r="B4" s="10" t="s">
        <v>2</v>
      </c>
      <c r="C4" s="11"/>
      <c r="D4" s="11"/>
      <c r="E4" s="11"/>
      <c r="F4" s="62"/>
      <c r="G4" s="62"/>
      <c r="H4" s="4"/>
      <c r="I4" s="4"/>
      <c r="J4" s="4"/>
      <c r="K4" s="4"/>
    </row>
    <row r="5" spans="1:11" ht="12">
      <c r="A5" s="64" t="s">
        <v>54</v>
      </c>
      <c r="B5" s="63" t="s">
        <v>3</v>
      </c>
      <c r="C5" s="63"/>
      <c r="D5" s="63" t="s">
        <v>52</v>
      </c>
      <c r="E5" s="63"/>
      <c r="F5" s="63"/>
      <c r="G5" s="63"/>
      <c r="H5" s="4"/>
      <c r="I5" s="4"/>
      <c r="J5" s="4"/>
      <c r="K5" s="4"/>
    </row>
    <row r="6" spans="1:11" ht="39.75" customHeight="1">
      <c r="A6" s="64"/>
      <c r="B6" s="63"/>
      <c r="C6" s="63"/>
      <c r="D6" s="47" t="s">
        <v>46</v>
      </c>
      <c r="E6" s="46" t="s">
        <v>47</v>
      </c>
      <c r="F6" s="46" t="s">
        <v>48</v>
      </c>
      <c r="G6" s="12" t="s">
        <v>4</v>
      </c>
      <c r="H6" s="4"/>
      <c r="I6" s="4"/>
      <c r="J6" s="4"/>
      <c r="K6" s="4"/>
    </row>
    <row r="7" spans="1:11" ht="12">
      <c r="A7" s="64"/>
      <c r="B7" s="63"/>
      <c r="C7" s="63"/>
      <c r="D7" s="63" t="s">
        <v>53</v>
      </c>
      <c r="E7" s="63"/>
      <c r="F7" s="63"/>
      <c r="G7" s="63"/>
      <c r="H7" s="4"/>
      <c r="I7" s="4"/>
      <c r="J7" s="4"/>
      <c r="K7" s="4"/>
    </row>
    <row r="8" spans="1:11" ht="12">
      <c r="A8" s="64"/>
      <c r="B8" s="53" t="s">
        <v>5</v>
      </c>
      <c r="C8" s="53"/>
      <c r="D8" s="53"/>
      <c r="E8" s="53"/>
      <c r="F8" s="53"/>
      <c r="G8" s="53"/>
      <c r="H8" s="4"/>
      <c r="I8" s="4"/>
      <c r="J8" s="4"/>
      <c r="K8" s="4"/>
    </row>
    <row r="9" spans="1:11" ht="16.5" customHeight="1">
      <c r="A9" s="3" t="s">
        <v>6</v>
      </c>
      <c r="B9" s="66" t="s">
        <v>7</v>
      </c>
      <c r="C9" s="66"/>
      <c r="D9" s="13">
        <f>'[1]показатели'!E3+'[1]показатели'!E9+'[1]показатели'!H13+'[1]показатели'!I24</f>
        <v>12.5</v>
      </c>
      <c r="E9" s="13">
        <f>'[1]показатели'!H3+'[1]показатели'!H9+'[1]показатели'!H13+'[1]показатели'!I25</f>
        <v>13.5</v>
      </c>
      <c r="F9" s="13">
        <f>'[1]показатели'!N3+'[1]показатели'!N9+'[1]показатели'!H13+'[1]показатели'!I26</f>
        <v>15.000000000000002</v>
      </c>
      <c r="G9" s="13">
        <f>'[1]показатели'!P3+'[1]показатели'!N9+'[1]показатели'!C13+'[1]показатели'!I27</f>
        <v>15.000000000000002</v>
      </c>
      <c r="H9" s="65"/>
      <c r="I9" s="65"/>
      <c r="J9" s="14"/>
      <c r="K9" s="14"/>
    </row>
    <row r="10" spans="1:11" ht="13.5" customHeight="1">
      <c r="A10" s="3" t="s">
        <v>9</v>
      </c>
      <c r="B10" s="66" t="s">
        <v>10</v>
      </c>
      <c r="C10" s="66"/>
      <c r="D10" s="13">
        <f>'[1]показатели'!E3+'[1]показатели'!E9+'[1]показатели'!C13+'[1]показатели'!E24</f>
        <v>12.1</v>
      </c>
      <c r="E10" s="13">
        <f>'[1]показатели'!H3+'[1]показатели'!H9+'[1]показатели'!C13+'[1]показатели'!E25</f>
        <v>13.1</v>
      </c>
      <c r="F10" s="13">
        <f>'[1]показатели'!N3+'[1]показатели'!N9+'[1]показатели'!C13+'[1]показатели'!E26</f>
        <v>14.600000000000001</v>
      </c>
      <c r="G10" s="15">
        <f>'[1]показатели'!P3+'[1]показатели'!N9+'[1]показатели'!C13+'[1]показатели'!E27</f>
        <v>14.600000000000001</v>
      </c>
      <c r="H10" s="67"/>
      <c r="I10" s="67"/>
      <c r="J10" s="14"/>
      <c r="K10" s="14"/>
    </row>
    <row r="11" spans="1:11" ht="12">
      <c r="A11" s="16" t="s">
        <v>11</v>
      </c>
      <c r="B11" s="66" t="s">
        <v>12</v>
      </c>
      <c r="C11" s="66"/>
      <c r="D11" s="13">
        <f>'[1]показатели'!$E$3+'[1]показатели'!$E$9+'[1]показатели'!$D$13+'[1]показатели'!$D$24</f>
        <v>12.299999999999999</v>
      </c>
      <c r="E11" s="13">
        <f>'[1]показатели'!$H$3+'[1]показатели'!$H$9+'[1]показатели'!$D$13+'[1]показатели'!$D$25</f>
        <v>13.299999999999999</v>
      </c>
      <c r="F11" s="13">
        <f>'[1]показатели'!$N$3+'[1]показатели'!$N$9+'[1]показатели'!$D$13+'[1]показатели'!$D$26</f>
        <v>14.800000000000002</v>
      </c>
      <c r="G11" s="13">
        <f>'[1]показатели'!$P$3+'[1]показатели'!$N$9+'[1]показатели'!$D$13+'[1]показатели'!$D$27</f>
        <v>14.800000000000002</v>
      </c>
      <c r="H11" s="17"/>
      <c r="I11" s="17"/>
      <c r="J11" s="14"/>
      <c r="K11" s="14"/>
    </row>
    <row r="12" spans="1:11" ht="12">
      <c r="A12" s="18" t="s">
        <v>13</v>
      </c>
      <c r="B12" s="55" t="s">
        <v>14</v>
      </c>
      <c r="C12" s="55"/>
      <c r="D12" s="19">
        <f>'[1]показатели'!E3+'[1]показатели'!E9+'[1]показатели'!H13+'[1]показатели'!Q24</f>
        <v>12.5</v>
      </c>
      <c r="E12" s="19">
        <f>'[1]показатели'!H3+'[1]показатели'!H9+'[1]показатели'!H13+'[1]показатели'!Q25</f>
        <v>13.5</v>
      </c>
      <c r="F12" s="19">
        <f>'[1]показатели'!N3+'[1]показатели'!N9+'[1]показатели'!H13+'[1]показатели'!Q26</f>
        <v>15.000000000000002</v>
      </c>
      <c r="G12" s="19">
        <f>'[1]показатели'!P3+'[1]показатели'!N9+'[1]показатели'!C13+'[1]показатели'!Q27</f>
        <v>15.000000000000002</v>
      </c>
      <c r="H12" s="17"/>
      <c r="I12" s="17"/>
      <c r="J12" s="14"/>
      <c r="K12" s="14"/>
    </row>
    <row r="13" spans="1:11" ht="12.75" customHeight="1">
      <c r="A13" s="3" t="s">
        <v>15</v>
      </c>
      <c r="B13" s="66" t="s">
        <v>16</v>
      </c>
      <c r="C13" s="66"/>
      <c r="D13" s="13">
        <f>'[1]показатели'!E3+'[1]показатели'!E9+'[1]показатели'!C13+'[1]показатели'!O24</f>
        <v>12.299999999999999</v>
      </c>
      <c r="E13" s="13">
        <f>'[1]показатели'!H3+'[1]показатели'!H9+'[1]показатели'!C13+'[1]показатели'!O25</f>
        <v>13.299999999999999</v>
      </c>
      <c r="F13" s="13">
        <f>'[1]показатели'!N3+'[1]показатели'!N9+'[1]показатели'!C13+'[1]показатели'!O26</f>
        <v>14.800000000000002</v>
      </c>
      <c r="G13" s="15">
        <f>'[1]показатели'!P3+'[1]показатели'!N9+'[1]показатели'!C13+'[1]показатели'!O27</f>
        <v>14.800000000000002</v>
      </c>
      <c r="H13" s="68"/>
      <c r="I13" s="68"/>
      <c r="J13" s="14"/>
      <c r="K13" s="14"/>
    </row>
    <row r="14" spans="1:11" ht="12">
      <c r="A14" s="16" t="s">
        <v>17</v>
      </c>
      <c r="B14" s="66" t="s">
        <v>18</v>
      </c>
      <c r="C14" s="66"/>
      <c r="D14" s="13">
        <f>'[1]показатели'!E3+0+'[1]показатели'!E9+'[1]показатели'!C13+'[1]показатели'!F24</f>
        <v>12.299999999999999</v>
      </c>
      <c r="E14" s="13">
        <f>'[1]показатели'!H3+0+'[1]показатели'!H9+'[1]показатели'!H13+'[1]показатели'!F25</f>
        <v>13.299999999999999</v>
      </c>
      <c r="F14" s="13">
        <f>'[1]показатели'!N3+0+'[1]показатели'!N9+'[1]показатели'!H13+'[1]показатели'!F26</f>
        <v>14.800000000000002</v>
      </c>
      <c r="G14" s="13">
        <f>'[1]показатели'!P3+'[1]показатели'!N9+'[1]показатели'!C13+'[1]показатели'!F27</f>
        <v>14.800000000000002</v>
      </c>
      <c r="H14" s="65"/>
      <c r="I14" s="65"/>
      <c r="J14" s="14"/>
      <c r="K14" s="14"/>
    </row>
    <row r="15" spans="1:11" ht="12">
      <c r="A15" s="16" t="s">
        <v>19</v>
      </c>
      <c r="B15" s="55" t="s">
        <v>20</v>
      </c>
      <c r="C15" s="55"/>
      <c r="D15" s="19">
        <f>'[1]показатели'!E3+'[1]показатели'!E9+'[1]показатели'!C13+'[1]показатели'!P24</f>
        <v>12.399999999999999</v>
      </c>
      <c r="E15" s="19">
        <f>'[1]показатели'!H3+'[1]показатели'!H9+'[1]показатели'!C13+'[1]показатели'!P25</f>
        <v>13.399999999999999</v>
      </c>
      <c r="F15" s="19">
        <f>'[1]показатели'!N3+'[1]показатели'!N9+'[1]показатели'!C13+'[1]показатели'!P26</f>
        <v>14.900000000000002</v>
      </c>
      <c r="G15" s="19">
        <f>'[1]показатели'!P3+'[1]показатели'!N9+'[1]показатели'!C13+'[1]показатели'!P27</f>
        <v>14.900000000000002</v>
      </c>
      <c r="H15" s="69"/>
      <c r="I15" s="69"/>
      <c r="J15" s="14"/>
      <c r="K15" s="14"/>
    </row>
    <row r="16" spans="1:11" ht="12">
      <c r="A16" s="16" t="s">
        <v>21</v>
      </c>
      <c r="B16" s="66" t="s">
        <v>22</v>
      </c>
      <c r="C16" s="66"/>
      <c r="D16" s="13">
        <f>'[1]показатели'!E3+0+'[1]показатели'!E9+'[1]показатели'!C13+'[1]показатели'!C24</f>
        <v>12</v>
      </c>
      <c r="E16" s="13">
        <f>'[1]показатели'!H3+0+'[1]показатели'!H9+'[1]показатели'!C13+'[1]показатели'!C25</f>
        <v>13</v>
      </c>
      <c r="F16" s="13">
        <f>'[1]показатели'!N3+0+'[1]показатели'!N9+'[1]показатели'!C13+'[1]показатели'!C26</f>
        <v>14.500000000000002</v>
      </c>
      <c r="G16" s="13">
        <f>'[1]показатели'!P3+'[1]показатели'!N9+'[1]показатели'!C13+'[1]показатели'!C27</f>
        <v>14.500000000000002</v>
      </c>
      <c r="H16" s="14"/>
      <c r="I16" s="14"/>
      <c r="J16" s="14"/>
      <c r="K16" s="14"/>
    </row>
    <row r="17" spans="1:11" ht="12">
      <c r="A17" s="20">
        <v>1396</v>
      </c>
      <c r="B17" s="55" t="s">
        <v>23</v>
      </c>
      <c r="C17" s="55"/>
      <c r="D17" s="19">
        <f>'[1]показатели'!E3+0+'[1]показатели'!H9+'[1]показатели'!C13+'[1]показатели'!N24</f>
        <v>13.5</v>
      </c>
      <c r="E17" s="19" t="s">
        <v>8</v>
      </c>
      <c r="F17" s="19" t="s">
        <v>8</v>
      </c>
      <c r="G17" s="21" t="s">
        <v>8</v>
      </c>
      <c r="H17" s="65"/>
      <c r="I17" s="65"/>
      <c r="J17" s="22"/>
      <c r="K17" s="22"/>
    </row>
    <row r="18" spans="1:11" ht="12">
      <c r="A18" s="16">
        <v>1688</v>
      </c>
      <c r="B18" s="66" t="s">
        <v>24</v>
      </c>
      <c r="C18" s="66"/>
      <c r="D18" s="13">
        <f>'[1]показатели'!E3+'[1]показатели'!E9+'[1]показатели'!H13+'[1]показатели'!K24</f>
        <v>12.5</v>
      </c>
      <c r="E18" s="13">
        <f>'[1]показатели'!H3+'[1]показатели'!H9+'[1]показатели'!H13+'[1]показатели'!K25</f>
        <v>13.5</v>
      </c>
      <c r="F18" s="13">
        <f>'[1]показатели'!N3+'[1]показатели'!N9+'[1]показатели'!H13+'[1]показатели'!K26</f>
        <v>15.000000000000002</v>
      </c>
      <c r="G18" s="23" t="s">
        <v>8</v>
      </c>
      <c r="H18" s="69"/>
      <c r="I18" s="69"/>
      <c r="J18" s="14"/>
      <c r="K18" s="14"/>
    </row>
    <row r="19" spans="1:11" ht="12">
      <c r="A19" s="16">
        <v>1643</v>
      </c>
      <c r="B19" s="59" t="s">
        <v>25</v>
      </c>
      <c r="C19" s="59"/>
      <c r="D19" s="24">
        <v>4</v>
      </c>
      <c r="E19" s="24">
        <v>4.5</v>
      </c>
      <c r="F19" s="24">
        <v>5</v>
      </c>
      <c r="G19" s="25" t="s">
        <v>8</v>
      </c>
      <c r="H19" s="14"/>
      <c r="I19" s="14"/>
      <c r="J19" s="14"/>
      <c r="K19" s="14"/>
    </row>
    <row r="20" spans="1:11" ht="12">
      <c r="A20" s="16">
        <v>1403</v>
      </c>
      <c r="B20" s="59" t="s">
        <v>26</v>
      </c>
      <c r="C20" s="59"/>
      <c r="D20" s="24" t="s">
        <v>8</v>
      </c>
      <c r="E20" s="24" t="s">
        <v>8</v>
      </c>
      <c r="F20" s="24" t="s">
        <v>8</v>
      </c>
      <c r="G20" s="24">
        <f>G9</f>
        <v>15.000000000000002</v>
      </c>
      <c r="H20" s="14"/>
      <c r="I20" s="14"/>
      <c r="J20" s="14"/>
      <c r="K20" s="14"/>
    </row>
    <row r="21" spans="1:11" ht="12">
      <c r="A21" s="26"/>
      <c r="B21" s="53" t="s">
        <v>27</v>
      </c>
      <c r="C21" s="53"/>
      <c r="D21" s="53"/>
      <c r="E21" s="53"/>
      <c r="F21" s="53"/>
      <c r="G21" s="53"/>
      <c r="H21" s="4"/>
      <c r="I21" s="4"/>
      <c r="J21" s="4"/>
      <c r="K21" s="4"/>
    </row>
    <row r="22" spans="1:11" ht="12">
      <c r="A22" s="18" t="s">
        <v>28</v>
      </c>
      <c r="B22" s="51" t="s">
        <v>10</v>
      </c>
      <c r="C22" s="51"/>
      <c r="D22" s="27">
        <f>'[1]показатели'!E2+0+'[1]показатели'!E9+'[1]показатели'!C13+'[1]показатели'!E24</f>
        <v>11.600000000000001</v>
      </c>
      <c r="E22" s="27">
        <f>'[1]показатели'!H2+0+'[1]показатели'!H9+'[1]показатели'!C13+'[1]показатели'!E25</f>
        <v>12.6</v>
      </c>
      <c r="F22" s="27">
        <f>'[1]показатели'!N2+0+'[1]показатели'!N9+'[1]показатели'!C13+'[1]показатели'!E26</f>
        <v>14.1</v>
      </c>
      <c r="G22" s="28">
        <f>'[1]показатели'!P2+'[1]показатели'!N9+'[1]показатели'!C13+'[1]показатели'!E27</f>
        <v>14.1</v>
      </c>
      <c r="H22" s="14"/>
      <c r="I22" s="14"/>
      <c r="J22" s="14"/>
      <c r="K22" s="14"/>
    </row>
    <row r="23" spans="1:11" ht="12">
      <c r="A23" s="18" t="s">
        <v>29</v>
      </c>
      <c r="B23" s="51" t="s">
        <v>12</v>
      </c>
      <c r="C23" s="51"/>
      <c r="D23" s="27">
        <f>'[1]показатели'!E2+0+'[1]показатели'!E9+'[1]показатели'!C13+'[1]показатели'!D24</f>
        <v>11.8</v>
      </c>
      <c r="E23" s="27">
        <f>'[1]показатели'!H2+0+'[1]показатели'!H9+'[1]показатели'!C13+'[1]показатели'!D25</f>
        <v>12.799999999999999</v>
      </c>
      <c r="F23" s="27">
        <f>'[1]показатели'!N2+0+'[1]показатели'!N9+'[1]показатели'!C14+'[1]показатели'!D26</f>
        <v>14.3</v>
      </c>
      <c r="G23" s="28">
        <f>'[1]показатели'!P2+'[1]показатели'!N9+'[1]показатели'!C14+'[1]показатели'!D27</f>
        <v>14.3</v>
      </c>
      <c r="H23" s="14"/>
      <c r="I23" s="14"/>
      <c r="J23" s="14"/>
      <c r="K23" s="14"/>
    </row>
    <row r="24" spans="1:11" ht="12">
      <c r="A24" s="18" t="s">
        <v>30</v>
      </c>
      <c r="B24" s="55" t="s">
        <v>14</v>
      </c>
      <c r="C24" s="54"/>
      <c r="D24" s="29">
        <f>'[1]показатели'!E2+'[1]показатели'!E9+'[1]показатели'!C13+'[1]показатели'!Q24</f>
        <v>12.000000000000002</v>
      </c>
      <c r="E24" s="29">
        <f>'[1]показатели'!H2+'[1]показатели'!H9+'[1]показатели'!C13+'[1]показатели'!Q25</f>
        <v>13</v>
      </c>
      <c r="F24" s="29">
        <f>'[1]показатели'!N2+'[1]показатели'!N9+'[1]показатели'!H13+'[1]показатели'!Q26</f>
        <v>14.5</v>
      </c>
      <c r="G24" s="29">
        <f>'[1]показатели'!N2+'[1]показатели'!N9+'[1]показатели'!C13+'[1]показатели'!Q27</f>
        <v>14.5</v>
      </c>
      <c r="H24" s="14"/>
      <c r="I24" s="14"/>
      <c r="J24" s="14"/>
      <c r="K24" s="14"/>
    </row>
    <row r="25" spans="1:11" ht="12">
      <c r="A25" s="18" t="s">
        <v>31</v>
      </c>
      <c r="B25" s="51" t="s">
        <v>16</v>
      </c>
      <c r="C25" s="54"/>
      <c r="D25" s="27">
        <f>'[1]показатели'!E2+0+'[1]показатели'!E9+'[1]показатели'!C13+'[1]показатели'!O24</f>
        <v>11.8</v>
      </c>
      <c r="E25" s="27">
        <f>'[1]показатели'!H2+0+'[1]показатели'!H9+'[1]показатели'!C13+'[1]показатели'!O25</f>
        <v>12.799999999999999</v>
      </c>
      <c r="F25" s="27">
        <f>'[1]показатели'!N2+0+'[1]показатели'!N9+'[1]показатели'!C13+'[1]показатели'!O26</f>
        <v>14.3</v>
      </c>
      <c r="G25" s="28">
        <f>'[1]показатели'!P2+'[1]показатели'!N9+'[1]показатели'!C13+'[1]показатели'!O27</f>
        <v>14.3</v>
      </c>
      <c r="H25" s="14"/>
      <c r="I25" s="14"/>
      <c r="J25" s="14"/>
      <c r="K25" s="14"/>
    </row>
    <row r="26" spans="1:11" ht="12">
      <c r="A26" s="18" t="s">
        <v>32</v>
      </c>
      <c r="B26" s="51" t="s">
        <v>7</v>
      </c>
      <c r="C26" s="51"/>
      <c r="D26" s="27">
        <f>'[1]показатели'!E2+'[1]показатели'!E9+'[1]показатели'!C13+'[1]показатели'!I24</f>
        <v>12.000000000000002</v>
      </c>
      <c r="E26" s="27">
        <f>'[1]показатели'!H2+'[1]показатели'!H9+'[1]показатели'!C13+'[1]показатели'!I25</f>
        <v>13</v>
      </c>
      <c r="F26" s="27">
        <f>'[1]показатели'!N2+'[1]показатели'!N9+'[1]показатели'!H13+'[1]показатели'!I26</f>
        <v>14.5</v>
      </c>
      <c r="G26" s="27">
        <f>'[1]показатели'!P2+'[1]показатели'!N9+'[1]показатели'!C13+'[1]показатели'!I27</f>
        <v>14.5</v>
      </c>
      <c r="H26" s="14"/>
      <c r="I26" s="14"/>
      <c r="J26" s="14"/>
      <c r="K26" s="14"/>
    </row>
    <row r="27" spans="1:11" ht="12">
      <c r="A27" s="18" t="s">
        <v>33</v>
      </c>
      <c r="B27" s="50" t="s">
        <v>18</v>
      </c>
      <c r="C27" s="50"/>
      <c r="D27" s="29">
        <f>'[1]показатели'!E2+0+'[1]показатели'!E9+'[1]показатели'!C13+'[1]показатели'!F24</f>
        <v>11.8</v>
      </c>
      <c r="E27" s="29">
        <f>'[1]показатели'!H2+0+'[1]показатели'!H9+'[1]показатели'!C13+'[1]показатели'!F25</f>
        <v>12.799999999999999</v>
      </c>
      <c r="F27" s="29">
        <f>'[1]показатели'!N2+0+'[1]показатели'!N9+'[1]показатели'!C13+'[1]показатели'!F26</f>
        <v>14.3</v>
      </c>
      <c r="G27" s="29">
        <f>'[1]показатели'!P2+'[1]показатели'!N9+'[1]показатели'!C13+'[1]показатели'!F27</f>
        <v>14.3</v>
      </c>
      <c r="H27" s="14"/>
      <c r="I27" s="14"/>
      <c r="J27" s="14"/>
      <c r="K27" s="14"/>
    </row>
    <row r="28" spans="1:11" ht="12">
      <c r="A28" s="18" t="s">
        <v>34</v>
      </c>
      <c r="B28" s="50" t="s">
        <v>20</v>
      </c>
      <c r="C28" s="50"/>
      <c r="D28" s="29">
        <f>'[1]показатели'!E2+'[1]показатели'!E9+'[1]показатели'!C13+'[1]показатели'!P24</f>
        <v>11.9</v>
      </c>
      <c r="E28" s="29">
        <f>'[1]показатели'!H2+'[1]показатели'!H9+'[1]показатели'!C13+'[1]показатели'!P25</f>
        <v>12.899999999999999</v>
      </c>
      <c r="F28" s="29">
        <f>'[1]показатели'!N2+'[1]показатели'!N9+'[1]показатели'!C13+'[1]показатели'!P26</f>
        <v>14.4</v>
      </c>
      <c r="G28" s="29">
        <f>'[1]показатели'!P2+'[1]показатели'!N9+'[1]показатели'!C13+'[1]показатели'!P27</f>
        <v>14.4</v>
      </c>
      <c r="H28" s="14"/>
      <c r="I28" s="14"/>
      <c r="J28" s="14"/>
      <c r="K28" s="14"/>
    </row>
    <row r="29" spans="1:11" ht="12">
      <c r="A29" s="18" t="s">
        <v>35</v>
      </c>
      <c r="B29" s="51" t="s">
        <v>22</v>
      </c>
      <c r="C29" s="51"/>
      <c r="D29" s="27">
        <f>'[1]показатели'!E2+0+'[1]показатели'!E9+'[1]показатели'!C13+'[1]показатели'!C24</f>
        <v>11.500000000000002</v>
      </c>
      <c r="E29" s="27">
        <f>'[1]показатели'!H2+0+'[1]показатели'!H9+'[1]показатели'!C13+'[1]показатели'!C25</f>
        <v>12.5</v>
      </c>
      <c r="F29" s="27">
        <f>'[1]показатели'!N2+0+'[1]показатели'!N9+'[1]показатели'!C13+'[1]показатели'!C26</f>
        <v>14</v>
      </c>
      <c r="G29" s="27">
        <f>'[1]показатели'!P2+'[1]показатели'!N9+'[1]показатели'!C13+'[1]показатели'!C27</f>
        <v>14</v>
      </c>
      <c r="H29" s="14"/>
      <c r="I29" s="14"/>
      <c r="J29" s="14"/>
      <c r="K29" s="14"/>
    </row>
    <row r="30" spans="1:11" ht="12">
      <c r="A30" s="30"/>
      <c r="B30" s="31" t="s">
        <v>36</v>
      </c>
      <c r="C30" s="32"/>
      <c r="D30" s="32"/>
      <c r="E30" s="32"/>
      <c r="F30" s="52"/>
      <c r="G30" s="52"/>
      <c r="H30" s="4"/>
      <c r="I30" s="4"/>
      <c r="J30" s="4"/>
      <c r="K30" s="4"/>
    </row>
    <row r="31" spans="1:11" ht="12">
      <c r="A31" s="64" t="s">
        <v>54</v>
      </c>
      <c r="B31" s="70" t="s">
        <v>3</v>
      </c>
      <c r="C31" s="70"/>
      <c r="D31" s="63" t="s">
        <v>52</v>
      </c>
      <c r="E31" s="63"/>
      <c r="F31" s="63"/>
      <c r="G31" s="63"/>
      <c r="H31" s="4"/>
      <c r="I31" s="4"/>
      <c r="J31" s="4"/>
      <c r="K31" s="4"/>
    </row>
    <row r="32" spans="1:11" ht="24">
      <c r="A32" s="64"/>
      <c r="B32" s="70"/>
      <c r="C32" s="70"/>
      <c r="D32" s="47" t="s">
        <v>46</v>
      </c>
      <c r="E32" s="46" t="s">
        <v>47</v>
      </c>
      <c r="F32" s="46" t="s">
        <v>48</v>
      </c>
      <c r="G32" s="12" t="s">
        <v>37</v>
      </c>
      <c r="H32" s="4"/>
      <c r="I32" s="4"/>
      <c r="J32" s="4"/>
      <c r="K32" s="4"/>
    </row>
    <row r="33" spans="1:11" ht="12">
      <c r="A33" s="64"/>
      <c r="B33" s="33"/>
      <c r="C33" s="33"/>
      <c r="D33" s="63" t="s">
        <v>53</v>
      </c>
      <c r="E33" s="63"/>
      <c r="F33" s="63"/>
      <c r="G33" s="63"/>
      <c r="H33" s="4"/>
      <c r="I33" s="4"/>
      <c r="J33" s="4"/>
      <c r="K33" s="4"/>
    </row>
    <row r="34" spans="1:11" ht="12">
      <c r="A34" s="64"/>
      <c r="B34" s="53" t="s">
        <v>5</v>
      </c>
      <c r="C34" s="53"/>
      <c r="D34" s="53"/>
      <c r="E34" s="53"/>
      <c r="F34" s="53"/>
      <c r="G34" s="53"/>
      <c r="H34" s="4"/>
      <c r="I34" s="4"/>
      <c r="J34" s="4"/>
      <c r="K34" s="4"/>
    </row>
    <row r="35" spans="1:11" ht="12">
      <c r="A35" s="26" t="s">
        <v>38</v>
      </c>
      <c r="B35" s="51" t="s">
        <v>39</v>
      </c>
      <c r="C35" s="51"/>
      <c r="D35" s="34" t="s">
        <v>8</v>
      </c>
      <c r="E35" s="34" t="s">
        <v>8</v>
      </c>
      <c r="F35" s="34" t="s">
        <v>8</v>
      </c>
      <c r="G35" s="34">
        <f>'[1]показатели'!P5+'[1]показатели'!P10+'[1]показатели'!C14+'[1]показатели'!I31</f>
        <v>0.7</v>
      </c>
      <c r="H35" s="4"/>
      <c r="I35" s="4"/>
      <c r="J35" s="4"/>
      <c r="K35" s="4"/>
    </row>
    <row r="36" spans="1:11" ht="12">
      <c r="A36" s="26" t="s">
        <v>6</v>
      </c>
      <c r="B36" s="71" t="s">
        <v>40</v>
      </c>
      <c r="C36" s="71"/>
      <c r="D36" s="34" t="s">
        <v>8</v>
      </c>
      <c r="E36" s="34" t="s">
        <v>8</v>
      </c>
      <c r="F36" s="34" t="s">
        <v>8</v>
      </c>
      <c r="G36" s="35">
        <f>'[1]показатели'!P5+'[1]показатели'!P10+'[1]показатели'!C15+'[1]показатели'!I31</f>
        <v>0.7</v>
      </c>
      <c r="H36" s="4"/>
      <c r="I36" s="4"/>
      <c r="J36" s="4"/>
      <c r="K36" s="4"/>
    </row>
    <row r="37" spans="1:11" ht="12">
      <c r="A37" s="26" t="s">
        <v>21</v>
      </c>
      <c r="B37" s="71" t="s">
        <v>22</v>
      </c>
      <c r="C37" s="71"/>
      <c r="D37" s="29">
        <f>'[1]показатели'!E5+'[1]показатели'!E11+'[1]показатели'!C15+'[1]показатели'!C28</f>
        <v>0.1</v>
      </c>
      <c r="E37" s="29">
        <f>'[1]показатели'!H5+'[1]показатели'!H11+'[1]показатели'!C15+'[1]показатели'!C29</f>
        <v>0.5</v>
      </c>
      <c r="F37" s="35">
        <f>'[1]показатели'!N5+'[1]показатели'!N10+'[1]показатели'!C15+'[1]показатели'!C30</f>
        <v>0.7</v>
      </c>
      <c r="G37" s="35">
        <f>'[1]показатели'!P5+'[1]показатели'!P10+'[1]показатели'!C15+'[1]показатели'!C31</f>
        <v>0.7</v>
      </c>
      <c r="H37" s="4"/>
      <c r="I37" s="4"/>
      <c r="J37" s="4"/>
      <c r="K37" s="4"/>
    </row>
    <row r="38" spans="1:11" ht="12">
      <c r="A38" s="30"/>
      <c r="B38" s="31" t="s">
        <v>41</v>
      </c>
      <c r="C38" s="32"/>
      <c r="D38" s="32"/>
      <c r="E38" s="32"/>
      <c r="F38" s="72"/>
      <c r="G38" s="72"/>
      <c r="H38" s="4"/>
      <c r="I38" s="4"/>
      <c r="J38" s="4"/>
      <c r="K38" s="4"/>
    </row>
    <row r="39" spans="1:11" ht="12">
      <c r="A39" s="64" t="s">
        <v>54</v>
      </c>
      <c r="B39" s="70" t="s">
        <v>3</v>
      </c>
      <c r="C39" s="70"/>
      <c r="D39" s="63" t="s">
        <v>52</v>
      </c>
      <c r="E39" s="63"/>
      <c r="F39" s="63"/>
      <c r="G39" s="63"/>
      <c r="H39" s="4"/>
      <c r="I39" s="4"/>
      <c r="J39" s="4"/>
      <c r="K39" s="4"/>
    </row>
    <row r="40" spans="1:11" ht="24">
      <c r="A40" s="64"/>
      <c r="B40" s="70"/>
      <c r="C40" s="70"/>
      <c r="D40" s="47" t="s">
        <v>46</v>
      </c>
      <c r="E40" s="46" t="s">
        <v>47</v>
      </c>
      <c r="F40" s="46" t="s">
        <v>48</v>
      </c>
      <c r="G40" s="12" t="s">
        <v>37</v>
      </c>
      <c r="H40" s="4"/>
      <c r="I40" s="4"/>
      <c r="J40" s="4"/>
      <c r="K40" s="4"/>
    </row>
    <row r="41" spans="1:11" ht="12">
      <c r="A41" s="64"/>
      <c r="B41" s="70"/>
      <c r="C41" s="70"/>
      <c r="D41" s="63" t="s">
        <v>53</v>
      </c>
      <c r="E41" s="63"/>
      <c r="F41" s="63"/>
      <c r="G41" s="63"/>
      <c r="H41" s="4"/>
      <c r="I41" s="4"/>
      <c r="J41" s="4"/>
      <c r="K41" s="4"/>
    </row>
    <row r="42" spans="1:11" ht="12">
      <c r="A42" s="64"/>
      <c r="B42" s="53" t="s">
        <v>5</v>
      </c>
      <c r="C42" s="53"/>
      <c r="D42" s="53"/>
      <c r="E42" s="53"/>
      <c r="F42" s="53"/>
      <c r="G42" s="53"/>
      <c r="H42" s="4"/>
      <c r="I42" s="4"/>
      <c r="J42" s="4"/>
      <c r="K42" s="4"/>
    </row>
    <row r="43" spans="1:11" ht="12">
      <c r="A43" s="26" t="s">
        <v>38</v>
      </c>
      <c r="B43" s="75" t="s">
        <v>42</v>
      </c>
      <c r="C43" s="76"/>
      <c r="D43" s="27">
        <f>'[1]показатели'!E7+'[1]показатели'!H15+'[1]показатели'!E10</f>
        <v>0.1</v>
      </c>
      <c r="E43" s="27">
        <f>'[1]показатели'!H7+'[1]показатели'!H15+'[1]показатели'!H10+'[1]показатели'!I32</f>
        <v>0.5</v>
      </c>
      <c r="F43" s="27">
        <f>'[1]показатели'!N7+0+'[1]показатели'!H15+'[1]показатели'!O10+'[1]показатели'!I32</f>
        <v>0.5000000000000001</v>
      </c>
      <c r="G43" s="27">
        <f>'[1]показатели'!N7+0+'[1]показатели'!H15+'[1]показатели'!O10+'[1]показатели'!I32</f>
        <v>0.5000000000000001</v>
      </c>
      <c r="H43" s="4"/>
      <c r="I43" s="4"/>
      <c r="J43" s="4"/>
      <c r="K43" s="4"/>
    </row>
    <row r="44" spans="1:11" ht="12">
      <c r="A44" s="36"/>
      <c r="B44" s="74"/>
      <c r="C44" s="74"/>
      <c r="D44" s="37"/>
      <c r="E44" s="37"/>
      <c r="F44" s="37"/>
      <c r="G44" s="38"/>
      <c r="H44" s="39"/>
      <c r="I44" s="39"/>
      <c r="J44" s="39"/>
      <c r="K44" s="36"/>
    </row>
    <row r="45" spans="1:11" ht="36" customHeight="1">
      <c r="A45" s="77" t="s">
        <v>55</v>
      </c>
      <c r="B45" s="77"/>
      <c r="C45" s="77"/>
      <c r="D45" s="77"/>
      <c r="E45" s="77"/>
      <c r="F45" s="77"/>
      <c r="G45" s="77"/>
      <c r="H45" s="4"/>
      <c r="I45" s="4"/>
      <c r="J45" s="4"/>
      <c r="K45" s="4"/>
    </row>
    <row r="46" spans="1:11" ht="27" customHeight="1">
      <c r="A46" s="78" t="s">
        <v>43</v>
      </c>
      <c r="B46" s="78"/>
      <c r="C46" s="78"/>
      <c r="D46" s="78"/>
      <c r="E46" s="78"/>
      <c r="F46" s="78"/>
      <c r="G46" s="78"/>
      <c r="H46" s="4"/>
      <c r="I46" s="4"/>
      <c r="J46" s="4"/>
      <c r="K46" s="4"/>
    </row>
    <row r="47" spans="1:11" ht="24" customHeight="1">
      <c r="A47" s="80" t="s">
        <v>50</v>
      </c>
      <c r="B47" s="81"/>
      <c r="C47" s="81"/>
      <c r="D47" s="81"/>
      <c r="E47" s="81"/>
      <c r="F47" s="81"/>
      <c r="G47" s="81"/>
      <c r="H47" s="40"/>
      <c r="I47" s="4"/>
      <c r="J47" s="4"/>
      <c r="K47" s="4"/>
    </row>
    <row r="48" spans="1:11" ht="22.5" customHeight="1">
      <c r="A48" s="78" t="s">
        <v>51</v>
      </c>
      <c r="B48" s="78"/>
      <c r="C48" s="78"/>
      <c r="D48" s="48"/>
      <c r="E48" s="48"/>
      <c r="F48" s="48"/>
      <c r="G48" s="48"/>
      <c r="H48" s="4"/>
      <c r="I48" s="4"/>
      <c r="J48" s="4"/>
      <c r="K48" s="4"/>
    </row>
    <row r="49" spans="1:11" ht="10.5" customHeight="1">
      <c r="A49" s="78" t="s">
        <v>49</v>
      </c>
      <c r="B49" s="78"/>
      <c r="C49" s="78"/>
      <c r="D49" s="78"/>
      <c r="E49" s="78"/>
      <c r="F49" s="78"/>
      <c r="G49" s="78"/>
      <c r="H49" s="4"/>
      <c r="I49" s="4"/>
      <c r="J49" s="4"/>
      <c r="K49" s="4"/>
    </row>
    <row r="50" spans="1:11" ht="12">
      <c r="A50" s="79"/>
      <c r="B50" s="79"/>
      <c r="C50" s="41"/>
      <c r="D50" s="4"/>
      <c r="E50" s="4"/>
      <c r="F50" s="42"/>
      <c r="G50" s="43"/>
      <c r="H50" s="4"/>
      <c r="I50" s="4"/>
      <c r="J50" s="4"/>
      <c r="K50" s="4"/>
    </row>
    <row r="51" spans="1:11" ht="12">
      <c r="A51" s="8"/>
      <c r="B51" s="44" t="s">
        <v>44</v>
      </c>
      <c r="C51" s="44"/>
      <c r="D51" s="45"/>
      <c r="E51" s="73" t="s">
        <v>45</v>
      </c>
      <c r="F51" s="73"/>
      <c r="G51" s="73"/>
      <c r="H51" s="4"/>
      <c r="I51" s="4"/>
      <c r="J51" s="4"/>
      <c r="K51" s="4"/>
    </row>
  </sheetData>
  <sheetProtection/>
  <mergeCells count="62">
    <mergeCell ref="E51:G51"/>
    <mergeCell ref="D41:G41"/>
    <mergeCell ref="B42:G42"/>
    <mergeCell ref="B44:C44"/>
    <mergeCell ref="B43:C43"/>
    <mergeCell ref="A45:G45"/>
    <mergeCell ref="A46:G46"/>
    <mergeCell ref="A48:C48"/>
    <mergeCell ref="A49:G49"/>
    <mergeCell ref="A50:B50"/>
    <mergeCell ref="A47:G47"/>
    <mergeCell ref="B35:C35"/>
    <mergeCell ref="B36:C36"/>
    <mergeCell ref="B37:C37"/>
    <mergeCell ref="F38:G38"/>
    <mergeCell ref="A39:A42"/>
    <mergeCell ref="B39:C41"/>
    <mergeCell ref="D39:G39"/>
    <mergeCell ref="A31:A34"/>
    <mergeCell ref="B31:C32"/>
    <mergeCell ref="D31:G31"/>
    <mergeCell ref="D33:G33"/>
    <mergeCell ref="B34:G34"/>
    <mergeCell ref="B18:C18"/>
    <mergeCell ref="H18:I18"/>
    <mergeCell ref="B19:C19"/>
    <mergeCell ref="B15:C15"/>
    <mergeCell ref="H15:I15"/>
    <mergeCell ref="B16:C16"/>
    <mergeCell ref="B17:C17"/>
    <mergeCell ref="H17:I17"/>
    <mergeCell ref="B13:C13"/>
    <mergeCell ref="H13:I13"/>
    <mergeCell ref="B9:C9"/>
    <mergeCell ref="H14:I14"/>
    <mergeCell ref="B12:C12"/>
    <mergeCell ref="B14:C14"/>
    <mergeCell ref="B1:C1"/>
    <mergeCell ref="B8:G8"/>
    <mergeCell ref="I1:L1"/>
    <mergeCell ref="B20:C20"/>
    <mergeCell ref="B27:C27"/>
    <mergeCell ref="A2:H2"/>
    <mergeCell ref="C3:G3"/>
    <mergeCell ref="F4:G4"/>
    <mergeCell ref="D7:G7"/>
    <mergeCell ref="A5:A8"/>
    <mergeCell ref="B5:C7"/>
    <mergeCell ref="D5:G5"/>
    <mergeCell ref="H9:I9"/>
    <mergeCell ref="B10:C10"/>
    <mergeCell ref="H10:I10"/>
    <mergeCell ref="B11:C11"/>
    <mergeCell ref="B28:C28"/>
    <mergeCell ref="B29:C29"/>
    <mergeCell ref="F30:G30"/>
    <mergeCell ref="B21:G21"/>
    <mergeCell ref="B22:C22"/>
    <mergeCell ref="B23:C23"/>
    <mergeCell ref="B26:C26"/>
    <mergeCell ref="B25:C25"/>
    <mergeCell ref="B24:C2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2023-04-24T08:37:59Z</dcterms:modified>
  <cp:category/>
  <cp:version/>
  <cp:contentType/>
  <cp:contentStatus/>
</cp:coreProperties>
</file>